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95" windowHeight="5235" activeTab="2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<sst xmlns="http://schemas.openxmlformats.org/spreadsheetml/2006/main" count="287" uniqueCount="220">
  <si>
    <t>fabril ubicada en  Lomas de Zamora elabora las remeras de dos equipos de futbol del pais.</t>
  </si>
  <si>
    <t xml:space="preserve"> Dicha planta cuenta con dos centros productivos PREPARADO, Y TERMINADO</t>
  </si>
  <si>
    <t>CENTRO PREPARADO</t>
  </si>
  <si>
    <t xml:space="preserve">En  este centro se procede a elaborar la tela que se utiliza para la elaboración de las diferentes prendas. </t>
  </si>
  <si>
    <t>Especificaciones para 1mt. de Tela</t>
  </si>
  <si>
    <t xml:space="preserve">                                    </t>
  </si>
  <si>
    <t>Costo</t>
  </si>
  <si>
    <t>Rendimiento</t>
  </si>
  <si>
    <t xml:space="preserve">                                                                      </t>
  </si>
  <si>
    <t>MP "A"(cant. neta)</t>
  </si>
  <si>
    <t>90 cm</t>
  </si>
  <si>
    <t>$2 / mt.</t>
  </si>
  <si>
    <t>MP "B"(cant. neces)</t>
  </si>
  <si>
    <t>80 cm</t>
  </si>
  <si>
    <t>$2,5 / mt.</t>
  </si>
  <si>
    <t xml:space="preserve">M.O.D.                          </t>
  </si>
  <si>
    <t>0,3 H.H.</t>
  </si>
  <si>
    <t>$ 5 /H.H</t>
  </si>
  <si>
    <t xml:space="preserve">Horas Maquina                </t>
  </si>
  <si>
    <t>0,2 H.M.</t>
  </si>
  <si>
    <t>CF del centro : $ 12.600( el 60% corresponde a jornales indirectos)</t>
  </si>
  <si>
    <t>Almacén de Semielaborados (Método de valuación: PEPS)</t>
  </si>
  <si>
    <t>TELA</t>
  </si>
  <si>
    <t>costo/ Mt.</t>
  </si>
  <si>
    <t>EI</t>
  </si>
  <si>
    <t>4200 Mts.</t>
  </si>
  <si>
    <t>Ingresos</t>
  </si>
  <si>
    <t>a determ.</t>
  </si>
  <si>
    <t>EF</t>
  </si>
  <si>
    <t>Consumo</t>
  </si>
  <si>
    <t>CENTRO TERMINADO</t>
  </si>
  <si>
    <t>En  este centro  se elaboran  las remeras de los clubes BOCA JUNIORS y RIVER PLATE utilizando la MP</t>
  </si>
  <si>
    <t>tranferida del almacén de semielaborados</t>
  </si>
  <si>
    <t xml:space="preserve">                                   </t>
  </si>
  <si>
    <t xml:space="preserve"> </t>
  </si>
  <si>
    <t xml:space="preserve">TELA (cant. neta)      </t>
  </si>
  <si>
    <t>2,4 Mt.</t>
  </si>
  <si>
    <t>**********</t>
  </si>
  <si>
    <t xml:space="preserve">TELA (cant.neces)                  </t>
  </si>
  <si>
    <t>3,5 Mt.</t>
  </si>
  <si>
    <t>0,75 Lt.</t>
  </si>
  <si>
    <t>**************</t>
  </si>
  <si>
    <t>$3,60/ lt.</t>
  </si>
  <si>
    <t>************</t>
  </si>
  <si>
    <t>0,64  Lt.</t>
  </si>
  <si>
    <t>$ 3,50/ lt.</t>
  </si>
  <si>
    <t>Tela especial (cant. neces)</t>
  </si>
  <si>
    <t>0,5 Mt</t>
  </si>
  <si>
    <t>$ 6 / Mt.</t>
  </si>
  <si>
    <t>1,5  H.H.</t>
  </si>
  <si>
    <t>1,3 H.H.</t>
  </si>
  <si>
    <t>$ 4/H.H.</t>
  </si>
  <si>
    <t xml:space="preserve">Horas Máquina                     </t>
  </si>
  <si>
    <t>0,3 H.M.</t>
  </si>
  <si>
    <t>El desperdicio de la tintura RP se vende a $1,5 el lt.</t>
  </si>
  <si>
    <t>Módulo de aplicación : horas Hombre</t>
  </si>
  <si>
    <t>1.200 se destinaron a la elaboración de REMERAS RP.</t>
  </si>
  <si>
    <t>SE REQUIERE</t>
  </si>
  <si>
    <t>CF presupuestada: $ 23.550</t>
  </si>
  <si>
    <t xml:space="preserve">La producción real del centro coincidió con el nivel normal  y demandó 2.600 horas máquina (de las cuales  </t>
  </si>
  <si>
    <t>Ejercicio 2</t>
  </si>
  <si>
    <t>Ejercicio 1</t>
  </si>
  <si>
    <t xml:space="preserve">         UNIVERSIDAD DE BUENOS AIRES</t>
  </si>
  <si>
    <t>.............................................................................</t>
  </si>
  <si>
    <t>SISTEMAS DE COSTOS</t>
  </si>
  <si>
    <t xml:space="preserve">La empresa "El Reparto" cuenta con tres centros productivos CORTE, ENSAMBLE  Y TERMINADO </t>
  </si>
  <si>
    <t xml:space="preserve"> y cuatro centros de servicios: ALMACEN, MANTENIMIENTO MAQUIN., LIMPIEZA Y COMEDOR</t>
  </si>
  <si>
    <t>La distribución primaria de carga fabril, arrojó las siguientes cifras:</t>
  </si>
  <si>
    <t>Corte</t>
  </si>
  <si>
    <t>Almacenaje</t>
  </si>
  <si>
    <t>Ensamble</t>
  </si>
  <si>
    <t>Mant.Maquinarias</t>
  </si>
  <si>
    <t>Terminado</t>
  </si>
  <si>
    <t>Comedor</t>
  </si>
  <si>
    <t>limpieza</t>
  </si>
  <si>
    <t>Además, nos suministra la siguiente información:</t>
  </si>
  <si>
    <t>Concepto</t>
  </si>
  <si>
    <t>Total</t>
  </si>
  <si>
    <t>Almacen</t>
  </si>
  <si>
    <t>Mantenim.</t>
  </si>
  <si>
    <t>Limpieza</t>
  </si>
  <si>
    <t>Pers Ocupado</t>
  </si>
  <si>
    <t>HS.  M.O.D.</t>
  </si>
  <si>
    <t>KW consum.</t>
  </si>
  <si>
    <t>Hs. Maquinas</t>
  </si>
  <si>
    <t>Sup. M2</t>
  </si>
  <si>
    <t>Valor Maq.</t>
  </si>
  <si>
    <t>Consumo MP</t>
  </si>
  <si>
    <t>SE REQUIERE:</t>
  </si>
  <si>
    <t>1) Determinar y justificar el orden de cierre de los centros de servicios, indicando la base a utilizar en cada uno.</t>
  </si>
  <si>
    <t>2) Realizar la distribución del primer centro de servicios según el orden del punto anterior</t>
  </si>
  <si>
    <t>La  producción del período,coincidió con el volumen normal y fue de 42.000 Mts, la cual</t>
  </si>
  <si>
    <t xml:space="preserve">     La  empresa " HAY EQUIPO"  S.A. se dedica a la fabricación de ropa deportiva.En la planta</t>
  </si>
  <si>
    <t>BARCELONA</t>
  </si>
  <si>
    <t>REAL MADRID</t>
  </si>
  <si>
    <t xml:space="preserve">Tintura B (can.neta )    </t>
  </si>
  <si>
    <t xml:space="preserve">Tintura R (can.neta )    </t>
  </si>
  <si>
    <t>1)  Determinar y valuar las Existencias finales del Almacen</t>
  </si>
  <si>
    <t>2) Hallar el costo unitario de los artículos "REMERA Boca Juniors" y "REMERA River Plate"</t>
  </si>
  <si>
    <t>ingresó al almacén de semielaborados.</t>
  </si>
  <si>
    <t>PRIMER PARCIAL PRACTICO 6-05-2021</t>
  </si>
  <si>
    <t>Q. NETA</t>
  </si>
  <si>
    <t>RTO.</t>
  </si>
  <si>
    <t>Q. NEC</t>
  </si>
  <si>
    <t>$/KG</t>
  </si>
  <si>
    <t>$ UNITARIO</t>
  </si>
  <si>
    <t>MP A</t>
  </si>
  <si>
    <t>MP B</t>
  </si>
  <si>
    <t>MOD</t>
  </si>
  <si>
    <t>HM</t>
  </si>
  <si>
    <t>0,9 mts</t>
  </si>
  <si>
    <t>0,8 mts</t>
  </si>
  <si>
    <t>COSTO $</t>
  </si>
  <si>
    <t>0,3 HH</t>
  </si>
  <si>
    <t>CANT.</t>
  </si>
  <si>
    <t>INGRESOS</t>
  </si>
  <si>
    <t>COMSUMO</t>
  </si>
  <si>
    <t>CF $12.600 (40% JD)</t>
  </si>
  <si>
    <t>VNP 42.000 mts</t>
  </si>
  <si>
    <t>Almacen semielab</t>
  </si>
  <si>
    <t>PEPS</t>
  </si>
  <si>
    <t>TINT. B</t>
  </si>
  <si>
    <t>TINT. R</t>
  </si>
  <si>
    <t>TELA ESP.</t>
  </si>
  <si>
    <t>CF</t>
  </si>
  <si>
    <t>DESP. TINT R</t>
  </si>
  <si>
    <t>2,4 mts</t>
  </si>
  <si>
    <t>0,75 lts</t>
  </si>
  <si>
    <t>0,5 mts</t>
  </si>
  <si>
    <t>1,5 HH</t>
  </si>
  <si>
    <t>3,5 mts</t>
  </si>
  <si>
    <t>0,64 lts</t>
  </si>
  <si>
    <t>1,3 HH</t>
  </si>
  <si>
    <t>$/un</t>
  </si>
  <si>
    <t>CF EN JD $5.040</t>
  </si>
  <si>
    <t>1 MTS DE TELA</t>
  </si>
  <si>
    <t>CENTRO MONOPRODUCTOR.</t>
  </si>
  <si>
    <t>CF SE APLICA A LAS UNIDADES PRODUCIDAS</t>
  </si>
  <si>
    <t>CF/VNP</t>
  </si>
  <si>
    <t>JD</t>
  </si>
  <si>
    <t>JD =  $4 x 0,3 HH = 1,2 $/HH</t>
  </si>
  <si>
    <t>42.000 Mts  x  1,2 $/HH =</t>
  </si>
  <si>
    <t>VNP en JD</t>
  </si>
  <si>
    <t>CF / VNP</t>
  </si>
  <si>
    <t>$5.040 / 50.400 = 0,1 $/JD</t>
  </si>
  <si>
    <t>$/JD</t>
  </si>
  <si>
    <t>costo unitario metro tela</t>
  </si>
  <si>
    <t xml:space="preserve"> ---</t>
  </si>
  <si>
    <t>0,8 lts</t>
  </si>
  <si>
    <t>3 mts</t>
  </si>
  <si>
    <t>0,5 lts</t>
  </si>
  <si>
    <t xml:space="preserve">CFP $23.550  </t>
  </si>
  <si>
    <t>MODULO APLICACIÓN HH</t>
  </si>
  <si>
    <t>VNP 2.600 HM</t>
  </si>
  <si>
    <t>1.200 HM EN REMERAS RP</t>
  </si>
  <si>
    <t>BOCA</t>
  </si>
  <si>
    <t>RIVER PLATE</t>
  </si>
  <si>
    <t>0,3 HM  _______ 1 RP</t>
  </si>
  <si>
    <t>1.200 HM ______ 4.000 RP</t>
  </si>
  <si>
    <t>0,2 HM _______ 1 B</t>
  </si>
  <si>
    <t>1.400 HM _____ 7.000 B</t>
  </si>
  <si>
    <t>1 B ________ 1,5 HH</t>
  </si>
  <si>
    <t>7.000 B _____ 10.500 HH</t>
  </si>
  <si>
    <t>1 RP ______ 1,3 HH</t>
  </si>
  <si>
    <t>4.000 RP ___ 5.200 HH</t>
  </si>
  <si>
    <t>10.500 HH</t>
  </si>
  <si>
    <t>5.200 HH</t>
  </si>
  <si>
    <t>15.700 HH</t>
  </si>
  <si>
    <t>$23.550 / 15.700 HH =</t>
  </si>
  <si>
    <t>1,5 $ /HH</t>
  </si>
  <si>
    <t>CF DE RP</t>
  </si>
  <si>
    <t>1,5 HH  x  1,5 $/HH = 2,25 $   DE CARGA FABRIL POR HH INSUMIDA</t>
  </si>
  <si>
    <t>CF DE B</t>
  </si>
  <si>
    <t>1,3 HH x 1,5 $/HH = 1,95 $ DE CF POR HH INSUMIDA</t>
  </si>
  <si>
    <t>1 B ________ 3MTS TELA</t>
  </si>
  <si>
    <t>7.000 B _____ 21.000 MTS TELA</t>
  </si>
  <si>
    <t>1 RP _______ 3,5 MTS TELA</t>
  </si>
  <si>
    <t>4,000 RP ____14.000 MTS TELA</t>
  </si>
  <si>
    <t>21.000 MTS</t>
  </si>
  <si>
    <t>14.000 MTS</t>
  </si>
  <si>
    <t>35.000 MTS TELA CONSUMIDOS</t>
  </si>
  <si>
    <t>35.000 CONSUMIDOS</t>
  </si>
  <si>
    <t>4.200 MTS A 5,4 $</t>
  </si>
  <si>
    <t>30.800 MTS A 5,32 $</t>
  </si>
  <si>
    <t>$22.680</t>
  </si>
  <si>
    <t>$163. 856</t>
  </si>
  <si>
    <t>$ 186.536</t>
  </si>
  <si>
    <t>$ 186.536 / 35.000 MTS = 5,33 $/MTS</t>
  </si>
  <si>
    <t>(redondeado a 5,33)</t>
  </si>
  <si>
    <t>EF =EI+I - CONS</t>
  </si>
  <si>
    <t>EF = 11.200 MTS</t>
  </si>
  <si>
    <t xml:space="preserve">VALUADOS A 5,32 </t>
  </si>
  <si>
    <t>desperdicio</t>
  </si>
  <si>
    <t>0,8 - 0,64 = 0,16 lts</t>
  </si>
  <si>
    <t>costo unit remera boca</t>
  </si>
  <si>
    <t>costo unit remera rp</t>
  </si>
  <si>
    <t>27, 365</t>
  </si>
  <si>
    <t>Total Costo</t>
  </si>
  <si>
    <t>Base</t>
  </si>
  <si>
    <t>Cuota</t>
  </si>
  <si>
    <t>Control</t>
  </si>
  <si>
    <t>D. Primaria</t>
  </si>
  <si>
    <t>CORTE</t>
  </si>
  <si>
    <t>ENSAMBLE</t>
  </si>
  <si>
    <t>TERMINADO</t>
  </si>
  <si>
    <t>ALMACEN</t>
  </si>
  <si>
    <t>MANT. MAQ</t>
  </si>
  <si>
    <t>LIMPIEZA</t>
  </si>
  <si>
    <t>COMEDOR</t>
  </si>
  <si>
    <t>ASIG DIR.</t>
  </si>
  <si>
    <t>ALMACE.</t>
  </si>
  <si>
    <t>PERSONAL</t>
  </si>
  <si>
    <t>M2</t>
  </si>
  <si>
    <t>ALMACEN PRESTA A 1</t>
  </si>
  <si>
    <t>MP CONSM</t>
  </si>
  <si>
    <t>SUBTOTAL</t>
  </si>
  <si>
    <t>(-1.307)</t>
  </si>
  <si>
    <t>REPARTO COMEDOR PRIMERO POR SER EL QUE MAYOR SERVICIIOS PRESTA, Y DE MAYOR MONTO</t>
  </si>
  <si>
    <t>APELLIDO Y NOMBRES.....</t>
  </si>
  <si>
    <t>REG N*...............................................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</si>
</sst>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[$-C0A]dddd\,\ d&quot; de &quot;mmmm&quot; de &quot;yyyy"/>
  </numFmts>
  <fonts count="33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Comic Sans MS"/>
      <family val="4"/>
    </font>
    <font>
      <sz val="11"/>
      <name val="Comic Sans MS"/>
      <family val="4"/>
    </font>
    <font>
      <u val="single"/>
      <sz val="11"/>
      <name val="Comic Sans MS"/>
      <family val="4"/>
    </font>
    <font>
      <b/>
      <u val="single"/>
      <sz val="12"/>
      <name val="Comic Sans MS"/>
      <family val="4"/>
    </font>
    <font>
      <sz val="12"/>
      <name val="MS Sans Serif"/>
      <family val="2"/>
    </font>
    <font>
      <sz val="12"/>
      <name val="Arial"/>
      <family val="2"/>
    </font>
    <font>
      <sz val="11"/>
      <name val="MS Sans Serif"/>
      <family val="2"/>
    </font>
    <font>
      <b/>
      <u val="single"/>
      <sz val="12"/>
      <name val="MS Sans Serif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5" fillId="7" borderId="0" applyNumberFormat="0" applyBorder="0" applyAlignment="0" applyProtection="0"/>
    <xf numFmtId="0" fontId="16" fillId="9" borderId="1" applyNumberFormat="0" applyAlignment="0" applyProtection="0"/>
    <xf numFmtId="0" fontId="17" fillId="13" borderId="2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3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10" borderId="0" applyNumberFormat="0" applyBorder="0" applyAlignment="0" applyProtection="0"/>
    <xf numFmtId="0" fontId="0" fillId="5" borderId="5" applyNumberFormat="0" applyFont="0" applyAlignment="0" applyProtection="0"/>
    <xf numFmtId="9" fontId="0" fillId="0" borderId="0" applyFont="0" applyFill="0" applyBorder="0" applyAlignment="0" applyProtection="0"/>
    <xf numFmtId="0" fontId="25" fillId="9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9" fontId="4" fillId="0" borderId="0" xfId="55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8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2" fillId="1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9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8" borderId="10" xfId="0" applyFont="1" applyFill="1" applyBorder="1" applyAlignment="1">
      <alignment horizontal="center"/>
    </xf>
    <xf numFmtId="3" fontId="0" fillId="0" borderId="0" xfId="0" applyNumberFormat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 quotePrefix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16" borderId="10" xfId="0" applyFill="1" applyBorder="1" applyAlignment="1">
      <alignment/>
    </xf>
    <xf numFmtId="0" fontId="0" fillId="16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0" fontId="0" fillId="10" borderId="10" xfId="0" applyFill="1" applyBorder="1" applyAlignment="1">
      <alignment wrapText="1"/>
    </xf>
    <xf numFmtId="0" fontId="0" fillId="3" borderId="10" xfId="0" applyFont="1" applyFill="1" applyBorder="1" applyAlignment="1">
      <alignment/>
    </xf>
    <xf numFmtId="0" fontId="0" fillId="9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4" xfId="0" applyFill="1" applyBorder="1" applyAlignment="1">
      <alignment/>
    </xf>
    <xf numFmtId="3" fontId="0" fillId="0" borderId="0" xfId="0" applyNumberFormat="1" applyAlignment="1">
      <alignment/>
    </xf>
    <xf numFmtId="4" fontId="0" fillId="0" borderId="10" xfId="0" applyNumberFormat="1" applyFont="1" applyBorder="1" applyAlignment="1">
      <alignment/>
    </xf>
    <xf numFmtId="0" fontId="0" fillId="9" borderId="14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1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1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3" borderId="11" xfId="0" applyFon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9" borderId="19" xfId="0" applyFont="1" applyFill="1" applyBorder="1" applyAlignment="1">
      <alignment horizontal="center"/>
    </xf>
    <xf numFmtId="0" fontId="0" fillId="9" borderId="19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0"/>
  <sheetViews>
    <sheetView zoomScalePageLayoutView="0" workbookViewId="0" topLeftCell="A1">
      <selection activeCell="A1" sqref="A1:V110"/>
    </sheetView>
  </sheetViews>
  <sheetFormatPr defaultColWidth="11.421875" defaultRowHeight="12.75"/>
  <cols>
    <col min="2" max="2" width="20.140625" style="0" customWidth="1"/>
    <col min="3" max="3" width="15.57421875" style="0" customWidth="1"/>
    <col min="5" max="5" width="18.28125" style="0" customWidth="1"/>
    <col min="7" max="7" width="13.28125" style="0" customWidth="1"/>
    <col min="8" max="8" width="7.140625" style="0" customWidth="1"/>
  </cols>
  <sheetData>
    <row r="1" ht="12.75">
      <c r="B1" s="2" t="s">
        <v>62</v>
      </c>
    </row>
    <row r="3" spans="1:8" ht="12.75">
      <c r="A3" s="2" t="s">
        <v>64</v>
      </c>
      <c r="B3" s="2"/>
      <c r="C3" s="2"/>
      <c r="F3" s="2" t="s">
        <v>218</v>
      </c>
      <c r="G3" s="2"/>
      <c r="H3" s="2"/>
    </row>
    <row r="4" spans="1:8" ht="12.75">
      <c r="A4" s="2"/>
      <c r="B4" s="2"/>
      <c r="F4" s="2" t="s">
        <v>63</v>
      </c>
      <c r="G4" s="2"/>
      <c r="H4" s="2"/>
    </row>
    <row r="5" spans="1:6" ht="12.75">
      <c r="A5" s="2" t="s">
        <v>100</v>
      </c>
      <c r="F5" s="2" t="s">
        <v>219</v>
      </c>
    </row>
    <row r="8" ht="19.5">
      <c r="A8" s="7" t="s">
        <v>61</v>
      </c>
    </row>
    <row r="10" spans="1:7" ht="16.5">
      <c r="A10" s="4" t="s">
        <v>92</v>
      </c>
      <c r="B10" s="3"/>
      <c r="C10" s="3"/>
      <c r="D10" s="3"/>
      <c r="E10" s="3"/>
      <c r="F10" s="3"/>
      <c r="G10" s="3"/>
    </row>
    <row r="11" spans="1:7" ht="16.5">
      <c r="A11" s="4" t="s">
        <v>0</v>
      </c>
      <c r="B11" s="3"/>
      <c r="C11" s="3"/>
      <c r="D11" s="3"/>
      <c r="E11" s="3"/>
      <c r="F11" s="3"/>
      <c r="G11" s="3"/>
    </row>
    <row r="12" spans="1:7" ht="16.5">
      <c r="A12" s="4" t="s">
        <v>1</v>
      </c>
      <c r="B12" s="3"/>
      <c r="C12" s="3"/>
      <c r="D12" s="3"/>
      <c r="E12" s="3"/>
      <c r="F12" s="3"/>
      <c r="G12" s="3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2" t="s">
        <v>2</v>
      </c>
      <c r="B14" s="1"/>
      <c r="C14" s="1"/>
      <c r="D14" s="1"/>
      <c r="E14" s="1"/>
      <c r="F14" s="1"/>
      <c r="G14" s="1"/>
    </row>
    <row r="15" spans="1:7" ht="12.75">
      <c r="A15" s="2"/>
      <c r="B15" s="1"/>
      <c r="C15" s="1"/>
      <c r="D15" s="1"/>
      <c r="E15" s="1"/>
      <c r="F15" s="1"/>
      <c r="G15" s="1"/>
    </row>
    <row r="16" spans="1:8" ht="16.5">
      <c r="A16" s="4" t="s">
        <v>3</v>
      </c>
      <c r="B16" s="4"/>
      <c r="C16" s="4"/>
      <c r="D16" s="4"/>
      <c r="E16" s="4"/>
      <c r="F16" s="4"/>
      <c r="G16" s="4"/>
      <c r="H16" s="4"/>
    </row>
    <row r="17" spans="1:8" ht="16.5">
      <c r="A17" s="4"/>
      <c r="B17" s="4"/>
      <c r="C17" s="4"/>
      <c r="D17" s="4"/>
      <c r="E17" s="4"/>
      <c r="F17" s="4"/>
      <c r="G17" s="4"/>
      <c r="H17" s="4"/>
    </row>
    <row r="18" spans="1:18" ht="16.5">
      <c r="A18" s="4" t="s">
        <v>4</v>
      </c>
      <c r="B18" s="4"/>
      <c r="C18" s="4"/>
      <c r="D18" s="4"/>
      <c r="E18" s="4"/>
      <c r="F18" s="4"/>
      <c r="G18" s="4"/>
      <c r="H18" s="4"/>
      <c r="J18" s="82" t="s">
        <v>135</v>
      </c>
      <c r="K18" s="83"/>
      <c r="L18" s="83"/>
      <c r="M18" s="83"/>
      <c r="N18" s="83"/>
      <c r="P18" s="40" t="s">
        <v>136</v>
      </c>
      <c r="Q18" s="38"/>
      <c r="R18" s="38"/>
    </row>
    <row r="19" spans="1:20" ht="16.5">
      <c r="A19" s="4" t="s">
        <v>5</v>
      </c>
      <c r="B19" s="4"/>
      <c r="C19" s="4"/>
      <c r="D19" s="5"/>
      <c r="E19" s="5" t="s">
        <v>6</v>
      </c>
      <c r="F19" s="5" t="s">
        <v>7</v>
      </c>
      <c r="G19" s="4"/>
      <c r="H19" s="4"/>
      <c r="I19" s="20"/>
      <c r="J19" s="20" t="s">
        <v>101</v>
      </c>
      <c r="K19" s="20" t="s">
        <v>102</v>
      </c>
      <c r="L19" s="20" t="s">
        <v>103</v>
      </c>
      <c r="M19" s="20" t="s">
        <v>112</v>
      </c>
      <c r="N19" s="20" t="s">
        <v>105</v>
      </c>
      <c r="O19" s="38"/>
      <c r="P19" s="40" t="s">
        <v>137</v>
      </c>
      <c r="Q19" s="38"/>
      <c r="R19" s="38"/>
      <c r="S19" s="38"/>
      <c r="T19" s="38"/>
    </row>
    <row r="20" spans="1:20" ht="16.5">
      <c r="A20" s="4" t="s">
        <v>8</v>
      </c>
      <c r="B20" s="4"/>
      <c r="C20" s="4"/>
      <c r="D20" s="5"/>
      <c r="E20" s="5"/>
      <c r="F20" s="5"/>
      <c r="G20" s="4"/>
      <c r="H20" s="4"/>
      <c r="I20" s="20" t="s">
        <v>106</v>
      </c>
      <c r="J20" s="21" t="s">
        <v>110</v>
      </c>
      <c r="K20" s="22">
        <v>0.9</v>
      </c>
      <c r="L20" s="21">
        <v>1</v>
      </c>
      <c r="M20" s="21">
        <v>2</v>
      </c>
      <c r="N20" s="21">
        <v>2</v>
      </c>
      <c r="O20" s="38"/>
      <c r="P20" s="40"/>
      <c r="Q20" s="38"/>
      <c r="R20" s="38"/>
      <c r="S20" s="38"/>
      <c r="T20" s="38"/>
    </row>
    <row r="21" spans="1:20" ht="16.5">
      <c r="A21" s="4" t="s">
        <v>9</v>
      </c>
      <c r="B21" s="4"/>
      <c r="C21" s="4"/>
      <c r="D21" s="5" t="s">
        <v>10</v>
      </c>
      <c r="E21" s="5" t="s">
        <v>11</v>
      </c>
      <c r="F21" s="8">
        <v>0.9</v>
      </c>
      <c r="G21" s="4"/>
      <c r="H21" s="4"/>
      <c r="I21" s="20" t="s">
        <v>107</v>
      </c>
      <c r="J21" s="21"/>
      <c r="K21" s="22">
        <v>0.7</v>
      </c>
      <c r="L21" s="21" t="s">
        <v>111</v>
      </c>
      <c r="M21" s="21">
        <v>2.5</v>
      </c>
      <c r="N21" s="21">
        <v>2</v>
      </c>
      <c r="O21" s="38"/>
      <c r="P21" s="40" t="s">
        <v>140</v>
      </c>
      <c r="Q21" s="38"/>
      <c r="R21" s="38"/>
      <c r="S21" s="38"/>
      <c r="T21" s="38"/>
    </row>
    <row r="22" spans="1:20" ht="16.5">
      <c r="A22" s="4"/>
      <c r="B22" s="4"/>
      <c r="C22" s="4"/>
      <c r="D22" s="5"/>
      <c r="E22" s="5"/>
      <c r="F22" s="8"/>
      <c r="G22" s="4"/>
      <c r="H22" s="4"/>
      <c r="I22" s="20" t="s">
        <v>108</v>
      </c>
      <c r="J22" s="21"/>
      <c r="K22" s="21"/>
      <c r="L22" s="21" t="s">
        <v>113</v>
      </c>
      <c r="M22" s="21">
        <v>4</v>
      </c>
      <c r="N22" s="21">
        <v>1.2</v>
      </c>
      <c r="O22" s="38"/>
      <c r="P22" s="38"/>
      <c r="Q22" s="38"/>
      <c r="R22" s="38"/>
      <c r="S22" s="38"/>
      <c r="T22" s="38"/>
    </row>
    <row r="23" spans="1:20" ht="16.5">
      <c r="A23" s="4" t="s">
        <v>12</v>
      </c>
      <c r="B23" s="4"/>
      <c r="C23" s="4"/>
      <c r="D23" s="5" t="s">
        <v>13</v>
      </c>
      <c r="E23" s="5" t="s">
        <v>14</v>
      </c>
      <c r="F23" s="8">
        <v>0.7</v>
      </c>
      <c r="G23" s="4"/>
      <c r="H23" s="4"/>
      <c r="I23" s="41" t="s">
        <v>124</v>
      </c>
      <c r="J23" s="33" t="s">
        <v>139</v>
      </c>
      <c r="K23" s="21">
        <v>1.2</v>
      </c>
      <c r="L23" s="33" t="s">
        <v>145</v>
      </c>
      <c r="M23" s="21">
        <v>0.1</v>
      </c>
      <c r="N23" s="21">
        <v>0.12</v>
      </c>
      <c r="O23" s="38"/>
      <c r="P23" s="40" t="s">
        <v>141</v>
      </c>
      <c r="Q23" s="38"/>
      <c r="R23" s="42">
        <v>50400</v>
      </c>
      <c r="S23" s="38"/>
      <c r="T23" s="38"/>
    </row>
    <row r="24" spans="1:20" ht="16.5">
      <c r="A24" s="4"/>
      <c r="B24" s="4"/>
      <c r="C24" s="4"/>
      <c r="D24" s="5"/>
      <c r="E24" s="5"/>
      <c r="F24" s="8"/>
      <c r="G24" s="4"/>
      <c r="H24" s="4"/>
      <c r="I24" s="38"/>
      <c r="J24" s="38"/>
      <c r="K24" s="38"/>
      <c r="L24" s="40" t="s">
        <v>146</v>
      </c>
      <c r="M24" s="38"/>
      <c r="N24" s="21">
        <v>5.32</v>
      </c>
      <c r="O24" s="38"/>
      <c r="P24" s="38"/>
      <c r="Q24" s="38"/>
      <c r="R24" s="40" t="s">
        <v>142</v>
      </c>
      <c r="S24" s="38"/>
      <c r="T24" s="38"/>
    </row>
    <row r="25" spans="1:20" ht="16.5">
      <c r="A25" s="4" t="s">
        <v>15</v>
      </c>
      <c r="B25" s="4"/>
      <c r="C25" s="4"/>
      <c r="D25" s="5" t="s">
        <v>16</v>
      </c>
      <c r="E25" s="5" t="s">
        <v>17</v>
      </c>
      <c r="F25" s="8">
        <v>0.8</v>
      </c>
      <c r="G25" s="4"/>
      <c r="H25" s="4"/>
      <c r="O25" s="38"/>
      <c r="S25" s="38"/>
      <c r="T25" s="38"/>
    </row>
    <row r="26" spans="1:20" ht="16.5">
      <c r="A26" s="4"/>
      <c r="B26" s="4"/>
      <c r="C26" s="4"/>
      <c r="D26" s="5"/>
      <c r="E26" s="5"/>
      <c r="F26" s="5"/>
      <c r="G26" s="4"/>
      <c r="H26" s="4"/>
      <c r="I26" s="24" t="s">
        <v>117</v>
      </c>
      <c r="O26" s="38"/>
      <c r="P26" s="39" t="s">
        <v>134</v>
      </c>
      <c r="S26" s="38"/>
      <c r="T26" s="38"/>
    </row>
    <row r="27" spans="1:20" ht="16.5">
      <c r="A27" s="4" t="s">
        <v>18</v>
      </c>
      <c r="B27" s="4"/>
      <c r="C27" s="4"/>
      <c r="D27" s="5" t="s">
        <v>19</v>
      </c>
      <c r="E27" s="5"/>
      <c r="F27" s="5"/>
      <c r="G27" s="4"/>
      <c r="H27" s="4"/>
      <c r="I27" s="24" t="s">
        <v>118</v>
      </c>
      <c r="O27" s="38"/>
      <c r="S27" s="38"/>
      <c r="T27" s="38"/>
    </row>
    <row r="28" spans="1:20" ht="16.5">
      <c r="A28" s="4"/>
      <c r="B28" s="4"/>
      <c r="C28" s="4"/>
      <c r="D28" s="4"/>
      <c r="E28" s="4"/>
      <c r="F28" s="4"/>
      <c r="G28" s="4"/>
      <c r="H28" s="4"/>
      <c r="O28" s="38"/>
      <c r="P28" s="36" t="s">
        <v>143</v>
      </c>
      <c r="Q28" s="36" t="s">
        <v>144</v>
      </c>
      <c r="S28" s="38"/>
      <c r="T28" s="38"/>
    </row>
    <row r="29" spans="1:20" ht="16.5">
      <c r="A29" s="4" t="s">
        <v>20</v>
      </c>
      <c r="B29" s="4"/>
      <c r="C29" s="4"/>
      <c r="D29" s="4"/>
      <c r="E29" s="4"/>
      <c r="F29" s="4"/>
      <c r="G29" s="4"/>
      <c r="H29" s="4"/>
      <c r="O29" s="38"/>
      <c r="S29" s="38"/>
      <c r="T29" s="38"/>
    </row>
    <row r="30" spans="1:20" ht="16.5">
      <c r="A30" s="4" t="s">
        <v>91</v>
      </c>
      <c r="B30" s="4"/>
      <c r="C30" s="4"/>
      <c r="D30" s="4"/>
      <c r="E30" s="4"/>
      <c r="F30" s="4"/>
      <c r="G30" s="4"/>
      <c r="H30" s="4"/>
      <c r="O30" s="38"/>
      <c r="P30" s="38"/>
      <c r="Q30" s="38"/>
      <c r="R30" s="38"/>
      <c r="S30" s="38"/>
      <c r="T30" s="38"/>
    </row>
    <row r="31" spans="1:8" ht="16.5">
      <c r="A31" s="4" t="s">
        <v>99</v>
      </c>
      <c r="B31" s="4"/>
      <c r="C31" s="4"/>
      <c r="D31" s="4"/>
      <c r="E31" s="4"/>
      <c r="F31" s="4"/>
      <c r="G31" s="4"/>
      <c r="H31" s="4"/>
    </row>
    <row r="32" spans="1:8" ht="16.5">
      <c r="A32" s="4"/>
      <c r="B32" s="4"/>
      <c r="C32" s="4"/>
      <c r="D32" s="4"/>
      <c r="E32" s="4"/>
      <c r="F32" s="4"/>
      <c r="G32" s="4"/>
      <c r="H32" s="4"/>
    </row>
    <row r="33" spans="1:12" ht="16.5">
      <c r="A33" s="4"/>
      <c r="B33" s="4"/>
      <c r="C33" s="4" t="s">
        <v>21</v>
      </c>
      <c r="D33" s="4"/>
      <c r="E33" s="4"/>
      <c r="F33" s="4"/>
      <c r="G33" s="4"/>
      <c r="H33" s="4"/>
      <c r="J33" t="s">
        <v>119</v>
      </c>
      <c r="L33" t="s">
        <v>120</v>
      </c>
    </row>
    <row r="34" spans="1:8" ht="16.5">
      <c r="A34" s="4"/>
      <c r="B34" s="4"/>
      <c r="C34" s="4"/>
      <c r="D34" s="4"/>
      <c r="E34" s="4"/>
      <c r="F34" s="4"/>
      <c r="G34" s="4"/>
      <c r="H34" s="4"/>
    </row>
    <row r="35" spans="1:19" ht="16.5">
      <c r="A35" s="4"/>
      <c r="B35" s="4"/>
      <c r="C35" s="4"/>
      <c r="D35" s="5" t="s">
        <v>22</v>
      </c>
      <c r="E35" s="5" t="s">
        <v>23</v>
      </c>
      <c r="F35" s="4"/>
      <c r="G35" s="4"/>
      <c r="H35" s="4"/>
      <c r="J35" s="21"/>
      <c r="K35" s="21" t="s">
        <v>114</v>
      </c>
      <c r="L35" s="21" t="s">
        <v>104</v>
      </c>
      <c r="O35" s="36" t="s">
        <v>181</v>
      </c>
      <c r="Q35" s="36" t="s">
        <v>182</v>
      </c>
      <c r="S35" s="36" t="s">
        <v>184</v>
      </c>
    </row>
    <row r="36" spans="1:19" ht="16.5">
      <c r="A36" s="4"/>
      <c r="B36" s="4"/>
      <c r="C36" s="4"/>
      <c r="D36" s="4"/>
      <c r="E36" s="4"/>
      <c r="F36" s="4"/>
      <c r="G36" s="4"/>
      <c r="H36" s="4"/>
      <c r="J36" s="21" t="s">
        <v>24</v>
      </c>
      <c r="K36" s="23">
        <v>4200</v>
      </c>
      <c r="L36" s="21">
        <v>5.4</v>
      </c>
      <c r="Q36" s="36" t="s">
        <v>183</v>
      </c>
      <c r="S36" s="36" t="s">
        <v>185</v>
      </c>
    </row>
    <row r="37" spans="1:19" ht="16.5">
      <c r="A37" s="4"/>
      <c r="B37" s="4"/>
      <c r="C37" s="4" t="s">
        <v>24</v>
      </c>
      <c r="D37" s="5" t="s">
        <v>25</v>
      </c>
      <c r="E37" s="5">
        <v>5.4</v>
      </c>
      <c r="F37" s="4"/>
      <c r="G37" s="4"/>
      <c r="H37" s="4"/>
      <c r="J37" s="21" t="s">
        <v>115</v>
      </c>
      <c r="K37" s="23">
        <v>42000</v>
      </c>
      <c r="L37" s="21">
        <v>5.32</v>
      </c>
      <c r="S37" s="50" t="s">
        <v>186</v>
      </c>
    </row>
    <row r="38" spans="1:12" ht="16.5">
      <c r="A38" s="4"/>
      <c r="B38" s="4"/>
      <c r="C38" s="4" t="s">
        <v>26</v>
      </c>
      <c r="D38" s="5" t="s">
        <v>27</v>
      </c>
      <c r="E38" s="5" t="s">
        <v>27</v>
      </c>
      <c r="F38" s="4"/>
      <c r="G38" s="4"/>
      <c r="H38" s="4"/>
      <c r="J38" s="21" t="s">
        <v>28</v>
      </c>
      <c r="K38" s="23">
        <v>11200</v>
      </c>
      <c r="L38" s="21">
        <v>5.32</v>
      </c>
    </row>
    <row r="39" spans="1:15" ht="16.5">
      <c r="A39" s="4"/>
      <c r="B39" s="4"/>
      <c r="C39" s="4" t="s">
        <v>28</v>
      </c>
      <c r="D39" s="5" t="s">
        <v>27</v>
      </c>
      <c r="E39" s="5" t="s">
        <v>27</v>
      </c>
      <c r="F39" s="4"/>
      <c r="G39" s="4"/>
      <c r="H39" s="4"/>
      <c r="J39" s="21" t="s">
        <v>116</v>
      </c>
      <c r="K39" s="23">
        <v>35000</v>
      </c>
      <c r="L39" s="21">
        <v>5.33</v>
      </c>
      <c r="O39" s="36" t="s">
        <v>187</v>
      </c>
    </row>
    <row r="40" spans="1:15" ht="16.5">
      <c r="A40" s="4"/>
      <c r="B40" s="4"/>
      <c r="C40" s="4" t="s">
        <v>29</v>
      </c>
      <c r="D40" s="5" t="s">
        <v>27</v>
      </c>
      <c r="E40" s="5" t="s">
        <v>27</v>
      </c>
      <c r="F40" s="4"/>
      <c r="G40" s="4"/>
      <c r="H40" s="4"/>
      <c r="O40" s="36" t="s">
        <v>188</v>
      </c>
    </row>
    <row r="41" spans="1:8" ht="16.5">
      <c r="A41" s="4"/>
      <c r="B41" s="4"/>
      <c r="C41" s="4"/>
      <c r="D41" s="4"/>
      <c r="E41" s="4"/>
      <c r="F41" s="4"/>
      <c r="G41" s="4"/>
      <c r="H41" s="4"/>
    </row>
    <row r="42" spans="1:15" ht="16.5">
      <c r="A42" s="4" t="s">
        <v>30</v>
      </c>
      <c r="B42" s="4"/>
      <c r="C42" s="4"/>
      <c r="D42" s="4"/>
      <c r="E42" s="4"/>
      <c r="F42" s="4"/>
      <c r="G42" s="4"/>
      <c r="H42" s="4"/>
      <c r="O42" s="36" t="s">
        <v>189</v>
      </c>
    </row>
    <row r="43" spans="1:17" ht="16.5">
      <c r="A43" s="4"/>
      <c r="B43" s="4"/>
      <c r="C43" s="4"/>
      <c r="D43" s="4"/>
      <c r="E43" s="4"/>
      <c r="F43" s="4"/>
      <c r="G43" s="4"/>
      <c r="H43" s="4"/>
      <c r="O43" s="36" t="s">
        <v>190</v>
      </c>
      <c r="Q43" s="36" t="s">
        <v>191</v>
      </c>
    </row>
    <row r="44" spans="1:8" ht="16.5">
      <c r="A44" s="4" t="s">
        <v>31</v>
      </c>
      <c r="B44" s="4"/>
      <c r="C44" s="4"/>
      <c r="D44" s="4"/>
      <c r="E44" s="4"/>
      <c r="F44" s="4"/>
      <c r="G44" s="4"/>
      <c r="H44" s="4"/>
    </row>
    <row r="45" spans="1:8" ht="16.5">
      <c r="A45" s="4" t="s">
        <v>32</v>
      </c>
      <c r="B45" s="4"/>
      <c r="C45" s="4"/>
      <c r="D45" s="4"/>
      <c r="E45" s="4"/>
      <c r="F45" s="4"/>
      <c r="G45" s="4"/>
      <c r="H45" s="4"/>
    </row>
    <row r="46" spans="1:8" ht="16.5">
      <c r="A46" s="4"/>
      <c r="B46" s="4"/>
      <c r="C46" s="4"/>
      <c r="D46" s="4"/>
      <c r="E46" s="4"/>
      <c r="F46" s="4"/>
      <c r="G46" s="4"/>
      <c r="H46" s="4"/>
    </row>
    <row r="47" spans="1:20" ht="16.5">
      <c r="A47" s="4" t="s">
        <v>33</v>
      </c>
      <c r="B47" s="4"/>
      <c r="C47" s="4" t="s">
        <v>93</v>
      </c>
      <c r="D47" s="4"/>
      <c r="E47" s="4" t="s">
        <v>94</v>
      </c>
      <c r="F47" s="5" t="s">
        <v>6</v>
      </c>
      <c r="G47" s="5" t="s">
        <v>7</v>
      </c>
      <c r="H47" s="4"/>
      <c r="J47" s="21"/>
      <c r="K47" s="77" t="s">
        <v>155</v>
      </c>
      <c r="L47" s="78"/>
      <c r="M47" s="78"/>
      <c r="N47" s="78"/>
      <c r="O47" s="78"/>
      <c r="P47" s="79" t="s">
        <v>156</v>
      </c>
      <c r="Q47" s="80"/>
      <c r="R47" s="80"/>
      <c r="S47" s="80"/>
      <c r="T47" s="81"/>
    </row>
    <row r="48" spans="1:20" ht="16.5">
      <c r="A48" s="4" t="s">
        <v>34</v>
      </c>
      <c r="B48" s="4"/>
      <c r="C48" s="4"/>
      <c r="D48" s="4"/>
      <c r="E48" s="4"/>
      <c r="F48" s="5"/>
      <c r="G48" s="4"/>
      <c r="H48" s="4"/>
      <c r="J48" s="21"/>
      <c r="K48" s="25" t="s">
        <v>101</v>
      </c>
      <c r="L48" s="25" t="s">
        <v>102</v>
      </c>
      <c r="M48" s="25" t="s">
        <v>103</v>
      </c>
      <c r="N48" s="34" t="s">
        <v>133</v>
      </c>
      <c r="O48" s="26" t="s">
        <v>105</v>
      </c>
      <c r="P48" s="27" t="s">
        <v>101</v>
      </c>
      <c r="Q48" s="28" t="s">
        <v>102</v>
      </c>
      <c r="R48" s="28" t="s">
        <v>103</v>
      </c>
      <c r="S48" s="35" t="s">
        <v>133</v>
      </c>
      <c r="T48" s="28" t="s">
        <v>105</v>
      </c>
    </row>
    <row r="49" spans="1:20" ht="16.5">
      <c r="A49" s="4" t="s">
        <v>35</v>
      </c>
      <c r="B49" s="4"/>
      <c r="C49" s="5" t="s">
        <v>36</v>
      </c>
      <c r="D49" s="5"/>
      <c r="E49" s="5" t="s">
        <v>37</v>
      </c>
      <c r="F49" s="5" t="s">
        <v>27</v>
      </c>
      <c r="G49" s="8">
        <v>0.8</v>
      </c>
      <c r="H49" s="4"/>
      <c r="J49" s="29" t="s">
        <v>22</v>
      </c>
      <c r="K49" s="33" t="s">
        <v>126</v>
      </c>
      <c r="L49" s="22">
        <v>0.8</v>
      </c>
      <c r="M49" s="33" t="s">
        <v>149</v>
      </c>
      <c r="N49" s="21">
        <v>5.33</v>
      </c>
      <c r="O49" s="30">
        <v>15.99</v>
      </c>
      <c r="P49" s="45" t="s">
        <v>147</v>
      </c>
      <c r="Q49" s="33" t="s">
        <v>147</v>
      </c>
      <c r="R49" s="33" t="s">
        <v>147</v>
      </c>
      <c r="S49" s="33" t="s">
        <v>147</v>
      </c>
      <c r="T49" s="33" t="s">
        <v>147</v>
      </c>
    </row>
    <row r="50" spans="1:20" ht="16.5">
      <c r="A50" s="4"/>
      <c r="B50" s="4"/>
      <c r="C50" s="5"/>
      <c r="D50" s="5"/>
      <c r="E50" s="5"/>
      <c r="F50" s="5"/>
      <c r="G50" s="8"/>
      <c r="H50" s="4"/>
      <c r="J50" s="29" t="s">
        <v>22</v>
      </c>
      <c r="K50" s="33" t="s">
        <v>147</v>
      </c>
      <c r="L50" s="33" t="s">
        <v>147</v>
      </c>
      <c r="M50" s="33" t="s">
        <v>147</v>
      </c>
      <c r="N50" s="33" t="s">
        <v>147</v>
      </c>
      <c r="O50" s="43" t="s">
        <v>147</v>
      </c>
      <c r="P50" s="44"/>
      <c r="Q50" s="21"/>
      <c r="R50" s="33" t="s">
        <v>130</v>
      </c>
      <c r="S50" s="21">
        <v>5.33</v>
      </c>
      <c r="T50" s="21">
        <v>18.655</v>
      </c>
    </row>
    <row r="51" spans="1:20" ht="16.5">
      <c r="A51" s="4" t="s">
        <v>38</v>
      </c>
      <c r="B51" s="4"/>
      <c r="C51" s="5" t="s">
        <v>37</v>
      </c>
      <c r="D51" s="5"/>
      <c r="E51" s="5" t="s">
        <v>39</v>
      </c>
      <c r="F51" s="5" t="s">
        <v>27</v>
      </c>
      <c r="G51" s="8">
        <v>0.8</v>
      </c>
      <c r="H51" s="4"/>
      <c r="J51" s="29" t="s">
        <v>121</v>
      </c>
      <c r="K51" s="33" t="s">
        <v>127</v>
      </c>
      <c r="L51" s="22">
        <v>1.5</v>
      </c>
      <c r="M51" s="33" t="s">
        <v>150</v>
      </c>
      <c r="N51" s="21">
        <v>3.6</v>
      </c>
      <c r="O51" s="30">
        <v>1.8</v>
      </c>
      <c r="P51" s="45" t="s">
        <v>147</v>
      </c>
      <c r="Q51" s="33" t="s">
        <v>147</v>
      </c>
      <c r="R51" s="33" t="s">
        <v>147</v>
      </c>
      <c r="S51" s="33" t="s">
        <v>147</v>
      </c>
      <c r="T51" s="33" t="s">
        <v>147</v>
      </c>
    </row>
    <row r="52" spans="1:20" ht="16.5">
      <c r="A52" s="4"/>
      <c r="B52" s="4"/>
      <c r="C52" s="5"/>
      <c r="D52" s="5"/>
      <c r="E52" s="5"/>
      <c r="F52" s="5"/>
      <c r="G52" s="8"/>
      <c r="H52" s="4"/>
      <c r="J52" s="29" t="s">
        <v>122</v>
      </c>
      <c r="K52" s="33" t="s">
        <v>147</v>
      </c>
      <c r="L52" s="33" t="s">
        <v>147</v>
      </c>
      <c r="M52" s="33" t="s">
        <v>147</v>
      </c>
      <c r="N52" s="33" t="s">
        <v>147</v>
      </c>
      <c r="O52" s="43" t="s">
        <v>147</v>
      </c>
      <c r="P52" s="45" t="s">
        <v>131</v>
      </c>
      <c r="Q52" s="22">
        <v>0.8</v>
      </c>
      <c r="R52" s="46" t="s">
        <v>148</v>
      </c>
      <c r="S52" s="21">
        <v>3.5</v>
      </c>
      <c r="T52" s="21">
        <v>2.8</v>
      </c>
    </row>
    <row r="53" spans="1:20" ht="16.5">
      <c r="A53" s="4" t="s">
        <v>95</v>
      </c>
      <c r="B53" s="4"/>
      <c r="C53" s="5" t="s">
        <v>40</v>
      </c>
      <c r="D53" s="5"/>
      <c r="E53" s="5" t="s">
        <v>41</v>
      </c>
      <c r="F53" s="5" t="s">
        <v>42</v>
      </c>
      <c r="G53" s="8">
        <v>1.5</v>
      </c>
      <c r="H53" s="4"/>
      <c r="J53" s="29" t="s">
        <v>123</v>
      </c>
      <c r="K53" s="21"/>
      <c r="L53" s="21"/>
      <c r="M53" s="33" t="s">
        <v>128</v>
      </c>
      <c r="N53" s="21">
        <v>6</v>
      </c>
      <c r="O53" s="30">
        <v>3</v>
      </c>
      <c r="P53" s="33" t="s">
        <v>147</v>
      </c>
      <c r="Q53" s="33" t="s">
        <v>147</v>
      </c>
      <c r="R53" s="33" t="s">
        <v>147</v>
      </c>
      <c r="S53" s="33" t="s">
        <v>147</v>
      </c>
      <c r="T53" s="33" t="s">
        <v>147</v>
      </c>
    </row>
    <row r="54" spans="1:20" ht="16.5">
      <c r="A54" s="4"/>
      <c r="B54" s="4"/>
      <c r="C54" s="5"/>
      <c r="D54" s="5"/>
      <c r="E54" s="5"/>
      <c r="F54" s="5"/>
      <c r="G54" s="8"/>
      <c r="H54" s="4"/>
      <c r="J54" s="29" t="s">
        <v>108</v>
      </c>
      <c r="K54" s="21"/>
      <c r="L54" s="21"/>
      <c r="M54" s="33" t="s">
        <v>129</v>
      </c>
      <c r="N54" s="21">
        <v>4</v>
      </c>
      <c r="O54" s="30">
        <v>6</v>
      </c>
      <c r="P54" s="31"/>
      <c r="Q54" s="21"/>
      <c r="R54" s="33" t="s">
        <v>132</v>
      </c>
      <c r="S54">
        <v>4</v>
      </c>
      <c r="T54" s="21">
        <v>4.2</v>
      </c>
    </row>
    <row r="55" spans="1:20" ht="16.5">
      <c r="A55" s="4" t="s">
        <v>96</v>
      </c>
      <c r="B55" s="4"/>
      <c r="C55" s="5" t="s">
        <v>43</v>
      </c>
      <c r="D55" s="5"/>
      <c r="E55" s="5" t="s">
        <v>44</v>
      </c>
      <c r="F55" s="5" t="s">
        <v>45</v>
      </c>
      <c r="G55" s="8">
        <v>0.8</v>
      </c>
      <c r="H55" s="4"/>
      <c r="J55" s="29" t="s">
        <v>124</v>
      </c>
      <c r="K55" s="21"/>
      <c r="L55" s="33"/>
      <c r="M55" s="21"/>
      <c r="N55" s="33">
        <v>2.25</v>
      </c>
      <c r="O55" s="30">
        <v>2.25</v>
      </c>
      <c r="P55" s="31"/>
      <c r="Q55" s="21"/>
      <c r="R55" s="21"/>
      <c r="S55" s="21">
        <v>1.95</v>
      </c>
      <c r="T55" s="21">
        <v>1.95</v>
      </c>
    </row>
    <row r="56" spans="1:20" ht="16.5">
      <c r="A56" s="4"/>
      <c r="B56" s="4"/>
      <c r="C56" s="5"/>
      <c r="D56" s="5"/>
      <c r="E56" s="5"/>
      <c r="F56" s="5"/>
      <c r="G56" s="8"/>
      <c r="H56" s="4"/>
      <c r="J56" s="32" t="s">
        <v>125</v>
      </c>
      <c r="K56" s="33" t="s">
        <v>147</v>
      </c>
      <c r="L56" s="33" t="s">
        <v>147</v>
      </c>
      <c r="M56" s="33" t="s">
        <v>147</v>
      </c>
      <c r="N56" s="33" t="s">
        <v>147</v>
      </c>
      <c r="O56" s="43" t="s">
        <v>147</v>
      </c>
      <c r="P56" s="31"/>
      <c r="Q56" s="21"/>
      <c r="R56" s="21">
        <v>0.16</v>
      </c>
      <c r="S56" s="21">
        <v>1.5</v>
      </c>
      <c r="T56" s="52">
        <v>-0.24</v>
      </c>
    </row>
    <row r="57" spans="1:20" ht="16.5">
      <c r="A57" s="4" t="s">
        <v>46</v>
      </c>
      <c r="B57" s="4"/>
      <c r="C57" s="5" t="s">
        <v>47</v>
      </c>
      <c r="D57" s="5"/>
      <c r="E57" s="5" t="s">
        <v>43</v>
      </c>
      <c r="F57" s="5" t="s">
        <v>48</v>
      </c>
      <c r="G57" s="8">
        <v>0.9</v>
      </c>
      <c r="H57" s="4"/>
      <c r="M57" s="46" t="s">
        <v>194</v>
      </c>
      <c r="O57" s="55">
        <v>29.04</v>
      </c>
      <c r="R57" s="53" t="s">
        <v>195</v>
      </c>
      <c r="T57" s="56" t="s">
        <v>196</v>
      </c>
    </row>
    <row r="58" spans="1:8" ht="16.5">
      <c r="A58" s="4"/>
      <c r="B58" s="4"/>
      <c r="C58" s="5"/>
      <c r="D58" s="5"/>
      <c r="E58" s="5"/>
      <c r="F58" s="5"/>
      <c r="G58" s="5"/>
      <c r="H58" s="4"/>
    </row>
    <row r="59" spans="1:17" ht="16.5">
      <c r="A59" s="4" t="s">
        <v>15</v>
      </c>
      <c r="B59" s="4"/>
      <c r="C59" s="5" t="s">
        <v>49</v>
      </c>
      <c r="D59" s="5"/>
      <c r="E59" s="5" t="s">
        <v>50</v>
      </c>
      <c r="F59" s="4" t="s">
        <v>51</v>
      </c>
      <c r="G59" s="8">
        <v>1</v>
      </c>
      <c r="H59" s="4"/>
      <c r="J59" s="37" t="s">
        <v>151</v>
      </c>
      <c r="L59" s="36" t="s">
        <v>152</v>
      </c>
      <c r="O59" s="48"/>
      <c r="Q59" s="36" t="s">
        <v>192</v>
      </c>
    </row>
    <row r="60" spans="1:17" ht="16.5">
      <c r="A60" s="4"/>
      <c r="B60" s="4"/>
      <c r="C60" s="5"/>
      <c r="D60" s="5"/>
      <c r="E60" s="5"/>
      <c r="F60" s="4"/>
      <c r="G60" s="4"/>
      <c r="H60" s="4"/>
      <c r="Q60" s="36" t="s">
        <v>193</v>
      </c>
    </row>
    <row r="61" spans="1:10" ht="16.5">
      <c r="A61" s="4" t="s">
        <v>52</v>
      </c>
      <c r="B61" s="4"/>
      <c r="C61" s="5" t="s">
        <v>19</v>
      </c>
      <c r="D61" s="5"/>
      <c r="E61" s="5" t="s">
        <v>53</v>
      </c>
      <c r="F61" s="4"/>
      <c r="G61" s="4"/>
      <c r="H61" s="4"/>
      <c r="J61" s="36" t="s">
        <v>153</v>
      </c>
    </row>
    <row r="62" spans="1:10" ht="16.5">
      <c r="A62" s="4"/>
      <c r="B62" s="4"/>
      <c r="C62" s="4"/>
      <c r="D62" s="4"/>
      <c r="E62" s="4"/>
      <c r="F62" s="4"/>
      <c r="G62" s="4"/>
      <c r="H62" s="4"/>
      <c r="J62" s="47" t="s">
        <v>154</v>
      </c>
    </row>
    <row r="63" spans="1:8" ht="16.5">
      <c r="A63" s="4" t="s">
        <v>54</v>
      </c>
      <c r="B63" s="4"/>
      <c r="C63" s="4"/>
      <c r="D63" s="4"/>
      <c r="E63" s="4"/>
      <c r="F63" s="4"/>
      <c r="G63" s="4"/>
      <c r="H63" s="4"/>
    </row>
    <row r="64" spans="1:17" ht="16.5">
      <c r="A64" s="4"/>
      <c r="B64" s="4"/>
      <c r="C64" s="4"/>
      <c r="D64" s="4"/>
      <c r="E64" s="4"/>
      <c r="F64" s="4"/>
      <c r="G64" s="4"/>
      <c r="H64" s="4"/>
      <c r="J64" s="36" t="s">
        <v>159</v>
      </c>
      <c r="Q64" s="36" t="s">
        <v>157</v>
      </c>
    </row>
    <row r="65" spans="1:17" ht="16.5">
      <c r="A65" s="4" t="s">
        <v>55</v>
      </c>
      <c r="B65" s="4"/>
      <c r="C65" s="4"/>
      <c r="D65" s="4" t="s">
        <v>58</v>
      </c>
      <c r="E65" s="4"/>
      <c r="F65" s="4"/>
      <c r="G65" s="4"/>
      <c r="H65" s="4"/>
      <c r="J65" s="36" t="s">
        <v>160</v>
      </c>
      <c r="M65" s="36" t="s">
        <v>165</v>
      </c>
      <c r="Q65" s="36" t="s">
        <v>158</v>
      </c>
    </row>
    <row r="66" spans="1:13" ht="16.5">
      <c r="A66" s="4"/>
      <c r="B66" s="4"/>
      <c r="C66" s="4"/>
      <c r="D66" s="4"/>
      <c r="E66" s="4"/>
      <c r="F66" s="4"/>
      <c r="G66" s="4"/>
      <c r="H66" s="4"/>
      <c r="M66" s="36" t="s">
        <v>166</v>
      </c>
    </row>
    <row r="67" spans="1:17" ht="16.5">
      <c r="A67" s="4"/>
      <c r="B67" s="4"/>
      <c r="C67" s="4"/>
      <c r="D67" s="4"/>
      <c r="E67" s="4"/>
      <c r="F67" s="4"/>
      <c r="G67" s="4"/>
      <c r="H67" s="4"/>
      <c r="J67" s="36" t="s">
        <v>161</v>
      </c>
      <c r="M67" s="49" t="s">
        <v>167</v>
      </c>
      <c r="Q67" s="36" t="s">
        <v>163</v>
      </c>
    </row>
    <row r="68" spans="1:17" ht="16.5">
      <c r="A68" s="4" t="s">
        <v>59</v>
      </c>
      <c r="B68" s="4"/>
      <c r="C68" s="4"/>
      <c r="D68" s="4"/>
      <c r="E68" s="4"/>
      <c r="F68" s="4"/>
      <c r="G68" s="4"/>
      <c r="H68" s="4"/>
      <c r="J68" s="36" t="s">
        <v>162</v>
      </c>
      <c r="Q68" s="36" t="s">
        <v>164</v>
      </c>
    </row>
    <row r="69" spans="1:8" ht="16.5">
      <c r="A69" s="4" t="s">
        <v>56</v>
      </c>
      <c r="B69" s="4"/>
      <c r="C69" s="4"/>
      <c r="D69" s="4"/>
      <c r="E69" s="4"/>
      <c r="F69" s="4"/>
      <c r="G69" s="4"/>
      <c r="H69" s="4"/>
    </row>
    <row r="70" spans="1:8" ht="16.5">
      <c r="A70" s="4"/>
      <c r="B70" s="4"/>
      <c r="C70" s="4"/>
      <c r="D70" s="4"/>
      <c r="E70" s="4"/>
      <c r="F70" s="4"/>
      <c r="G70" s="4"/>
      <c r="H70" s="4"/>
    </row>
    <row r="71" spans="1:13" ht="16.5">
      <c r="A71" s="4"/>
      <c r="B71" s="4"/>
      <c r="C71" s="4"/>
      <c r="D71" s="4"/>
      <c r="E71" s="4"/>
      <c r="F71" s="4"/>
      <c r="G71" s="4"/>
      <c r="H71" s="4"/>
      <c r="J71" s="36" t="s">
        <v>138</v>
      </c>
      <c r="K71" s="36" t="s">
        <v>168</v>
      </c>
      <c r="M71" s="36" t="s">
        <v>169</v>
      </c>
    </row>
    <row r="72" spans="1:8" ht="16.5">
      <c r="A72" s="6" t="s">
        <v>57</v>
      </c>
      <c r="B72" s="4"/>
      <c r="C72" s="4"/>
      <c r="D72" s="4"/>
      <c r="E72" s="4"/>
      <c r="F72" s="4"/>
      <c r="G72" s="4"/>
      <c r="H72" s="4"/>
    </row>
    <row r="73" spans="1:17" ht="16.5">
      <c r="A73" s="6"/>
      <c r="B73" s="4"/>
      <c r="C73" s="4"/>
      <c r="D73" s="4"/>
      <c r="E73" s="4"/>
      <c r="F73" s="4"/>
      <c r="G73" s="4"/>
      <c r="H73" s="4"/>
      <c r="J73" s="36" t="s">
        <v>170</v>
      </c>
      <c r="Q73" s="36" t="s">
        <v>172</v>
      </c>
    </row>
    <row r="74" spans="1:8" ht="16.5">
      <c r="A74" s="4" t="s">
        <v>97</v>
      </c>
      <c r="B74" s="4"/>
      <c r="C74" s="4"/>
      <c r="D74" s="4"/>
      <c r="E74" s="4"/>
      <c r="F74" s="4"/>
      <c r="G74" s="4"/>
      <c r="H74" s="4"/>
    </row>
    <row r="75" spans="1:17" ht="16.5">
      <c r="A75" s="4"/>
      <c r="B75" s="4"/>
      <c r="C75" s="4"/>
      <c r="D75" s="4"/>
      <c r="E75" s="4"/>
      <c r="F75" s="4"/>
      <c r="G75" s="4"/>
      <c r="H75" s="4"/>
      <c r="J75" s="36" t="s">
        <v>171</v>
      </c>
      <c r="Q75" s="36" t="s">
        <v>173</v>
      </c>
    </row>
    <row r="76" spans="1:8" ht="16.5">
      <c r="A76" s="4" t="s">
        <v>98</v>
      </c>
      <c r="B76" s="4"/>
      <c r="C76" s="4"/>
      <c r="D76" s="4"/>
      <c r="E76" s="4"/>
      <c r="F76" s="4"/>
      <c r="G76" s="4"/>
      <c r="H76" s="4"/>
    </row>
    <row r="77" spans="1:17" ht="16.5">
      <c r="A77" s="4"/>
      <c r="B77" s="4"/>
      <c r="C77" s="4"/>
      <c r="D77" s="4"/>
      <c r="E77" s="4"/>
      <c r="F77" s="4"/>
      <c r="G77" s="4"/>
      <c r="H77" s="4"/>
      <c r="J77" s="36" t="s">
        <v>174</v>
      </c>
      <c r="N77" s="36" t="s">
        <v>178</v>
      </c>
      <c r="Q77" s="36" t="s">
        <v>176</v>
      </c>
    </row>
    <row r="78" spans="1:17" ht="16.5">
      <c r="A78" s="4"/>
      <c r="B78" s="4"/>
      <c r="C78" s="4"/>
      <c r="D78" s="4"/>
      <c r="E78" s="4"/>
      <c r="F78" s="4"/>
      <c r="G78" s="4"/>
      <c r="H78" s="4"/>
      <c r="J78" s="36" t="s">
        <v>175</v>
      </c>
      <c r="N78" s="36" t="s">
        <v>179</v>
      </c>
      <c r="Q78" s="36" t="s">
        <v>177</v>
      </c>
    </row>
    <row r="79" spans="2:14" ht="16.5">
      <c r="B79" s="4"/>
      <c r="C79" s="4"/>
      <c r="D79" s="4"/>
      <c r="E79" s="4"/>
      <c r="F79" s="4"/>
      <c r="G79" s="4"/>
      <c r="H79" s="4"/>
      <c r="N79" s="49" t="s">
        <v>180</v>
      </c>
    </row>
    <row r="80" spans="1:8" ht="16.5">
      <c r="A80" s="4"/>
      <c r="B80" s="4"/>
      <c r="C80" s="4"/>
      <c r="D80" s="4"/>
      <c r="E80" s="4"/>
      <c r="F80" s="4"/>
      <c r="G80" s="4"/>
      <c r="H80" s="4"/>
    </row>
    <row r="82" ht="19.5">
      <c r="A82" s="7" t="s">
        <v>60</v>
      </c>
    </row>
    <row r="85" spans="1:9" ht="15.75">
      <c r="A85" s="9" t="s">
        <v>65</v>
      </c>
      <c r="B85" s="10"/>
      <c r="C85" s="10"/>
      <c r="D85" s="10"/>
      <c r="E85" s="10"/>
      <c r="F85" s="10"/>
      <c r="G85" s="10"/>
      <c r="H85" s="10"/>
      <c r="I85" s="10"/>
    </row>
    <row r="86" spans="1:9" ht="15.75">
      <c r="A86" s="9" t="s">
        <v>66</v>
      </c>
      <c r="B86" s="10"/>
      <c r="C86" s="10"/>
      <c r="D86" s="10"/>
      <c r="E86" s="10"/>
      <c r="F86" s="10"/>
      <c r="G86" s="10"/>
      <c r="H86" s="10"/>
      <c r="I86" s="10"/>
    </row>
    <row r="87" spans="1:9" ht="15.75">
      <c r="A87" s="9"/>
      <c r="B87" s="10"/>
      <c r="C87" s="10"/>
      <c r="D87" s="10"/>
      <c r="E87" s="10"/>
      <c r="F87" s="10"/>
      <c r="G87" s="10"/>
      <c r="H87" s="10"/>
      <c r="I87" s="10"/>
    </row>
    <row r="88" spans="1:9" ht="15.75">
      <c r="A88" s="9" t="s">
        <v>67</v>
      </c>
      <c r="B88" s="11"/>
      <c r="C88" s="11"/>
      <c r="D88" s="11"/>
      <c r="E88" s="11"/>
      <c r="F88" s="11"/>
      <c r="G88" s="11"/>
      <c r="H88" s="10"/>
      <c r="I88" s="10"/>
    </row>
    <row r="89" spans="1:22" ht="15">
      <c r="A89" s="11"/>
      <c r="B89" s="11"/>
      <c r="C89" s="11"/>
      <c r="D89" s="11"/>
      <c r="E89" s="11"/>
      <c r="F89" s="11"/>
      <c r="G89" s="11"/>
      <c r="H89" s="10"/>
      <c r="I89" s="10"/>
      <c r="K89" s="57" t="s">
        <v>76</v>
      </c>
      <c r="L89" s="57" t="s">
        <v>197</v>
      </c>
      <c r="M89" s="57" t="s">
        <v>198</v>
      </c>
      <c r="N89" s="57" t="s">
        <v>199</v>
      </c>
      <c r="O89" s="59" t="s">
        <v>202</v>
      </c>
      <c r="P89" s="59" t="s">
        <v>203</v>
      </c>
      <c r="Q89" s="59" t="s">
        <v>204</v>
      </c>
      <c r="R89" s="59" t="s">
        <v>205</v>
      </c>
      <c r="S89" s="59" t="s">
        <v>206</v>
      </c>
      <c r="T89" s="59" t="s">
        <v>207</v>
      </c>
      <c r="U89" s="59" t="s">
        <v>208</v>
      </c>
      <c r="V89" s="57" t="s">
        <v>200</v>
      </c>
    </row>
    <row r="90" spans="1:22" ht="15">
      <c r="A90" s="11" t="s">
        <v>68</v>
      </c>
      <c r="B90" s="11"/>
      <c r="C90" s="12">
        <v>32758</v>
      </c>
      <c r="D90" s="11"/>
      <c r="E90" s="11" t="s">
        <v>69</v>
      </c>
      <c r="F90" s="11"/>
      <c r="G90" s="12">
        <v>9384</v>
      </c>
      <c r="H90" s="10"/>
      <c r="I90" s="10"/>
      <c r="K90" s="60" t="s">
        <v>209</v>
      </c>
      <c r="L90" s="61">
        <v>77508</v>
      </c>
      <c r="M90" s="51"/>
      <c r="N90" s="51"/>
      <c r="O90" s="61">
        <v>32758</v>
      </c>
      <c r="P90" s="61">
        <v>21236</v>
      </c>
      <c r="Q90" s="61">
        <v>23514</v>
      </c>
      <c r="R90" s="51"/>
      <c r="S90" s="51"/>
      <c r="T90" s="51"/>
      <c r="U90" s="51"/>
      <c r="V90" s="61">
        <v>77508</v>
      </c>
    </row>
    <row r="91" spans="1:22" ht="15">
      <c r="A91" s="11" t="s">
        <v>70</v>
      </c>
      <c r="B91" s="11"/>
      <c r="C91" s="12">
        <v>21236</v>
      </c>
      <c r="D91" s="11"/>
      <c r="E91" s="11" t="s">
        <v>71</v>
      </c>
      <c r="F91" s="11"/>
      <c r="G91" s="12">
        <v>9435</v>
      </c>
      <c r="H91" s="10"/>
      <c r="I91" s="10"/>
      <c r="K91" s="60" t="s">
        <v>210</v>
      </c>
      <c r="L91" s="61">
        <v>9384</v>
      </c>
      <c r="M91" s="54" t="s">
        <v>214</v>
      </c>
      <c r="N91" s="51">
        <v>0.31</v>
      </c>
      <c r="O91" s="61">
        <v>3720</v>
      </c>
      <c r="P91" s="61">
        <v>3720</v>
      </c>
      <c r="Q91" s="61">
        <v>1860</v>
      </c>
      <c r="R91" s="51"/>
      <c r="S91" s="51"/>
      <c r="T91" s="51"/>
      <c r="U91" s="51"/>
      <c r="V91" s="61">
        <v>9384</v>
      </c>
    </row>
    <row r="92" spans="1:22" ht="15">
      <c r="A92" s="11" t="s">
        <v>72</v>
      </c>
      <c r="B92" s="11"/>
      <c r="C92" s="12">
        <v>23514</v>
      </c>
      <c r="D92" s="11"/>
      <c r="E92" s="11" t="s">
        <v>73</v>
      </c>
      <c r="F92" s="11"/>
      <c r="G92" s="12">
        <v>9035</v>
      </c>
      <c r="H92" s="10"/>
      <c r="I92" s="10"/>
      <c r="K92" s="60" t="s">
        <v>206</v>
      </c>
      <c r="L92" s="61">
        <v>9435</v>
      </c>
      <c r="M92" s="54" t="s">
        <v>109</v>
      </c>
      <c r="N92" s="51">
        <v>0.54</v>
      </c>
      <c r="O92" s="61">
        <v>5400</v>
      </c>
      <c r="P92" s="61">
        <v>2700</v>
      </c>
      <c r="Q92" s="61">
        <v>1080</v>
      </c>
      <c r="R92" s="51">
        <v>54</v>
      </c>
      <c r="S92" s="51">
        <v>54</v>
      </c>
      <c r="T92" s="51">
        <v>108</v>
      </c>
      <c r="V92" s="61">
        <v>9435</v>
      </c>
    </row>
    <row r="93" spans="1:22" ht="15.75">
      <c r="A93" s="9"/>
      <c r="B93" s="10"/>
      <c r="C93" s="10"/>
      <c r="D93" s="10"/>
      <c r="E93" s="11" t="s">
        <v>74</v>
      </c>
      <c r="F93" s="10"/>
      <c r="G93" s="12">
        <v>6044</v>
      </c>
      <c r="H93" s="10"/>
      <c r="I93" s="10"/>
      <c r="K93" s="60" t="s">
        <v>208</v>
      </c>
      <c r="L93" s="61">
        <v>9035</v>
      </c>
      <c r="M93" s="54" t="s">
        <v>211</v>
      </c>
      <c r="N93" s="51">
        <v>75.3</v>
      </c>
      <c r="O93" s="61">
        <v>3012</v>
      </c>
      <c r="P93" s="62">
        <v>1882.5</v>
      </c>
      <c r="Q93" s="61">
        <v>1506</v>
      </c>
      <c r="R93" s="54">
        <v>376.5</v>
      </c>
      <c r="S93" s="62">
        <v>1129.5</v>
      </c>
      <c r="T93" s="51">
        <v>753</v>
      </c>
      <c r="U93" s="54">
        <v>376.5</v>
      </c>
      <c r="V93" s="61">
        <v>9035</v>
      </c>
    </row>
    <row r="94" spans="1:22" ht="15">
      <c r="A94" s="10" t="s">
        <v>75</v>
      </c>
      <c r="B94" s="10"/>
      <c r="C94" s="10"/>
      <c r="D94" s="10"/>
      <c r="E94" s="10"/>
      <c r="F94" s="10"/>
      <c r="G94" s="10"/>
      <c r="H94" s="10"/>
      <c r="I94" s="10"/>
      <c r="K94" s="60" t="s">
        <v>207</v>
      </c>
      <c r="L94" s="61">
        <v>6044</v>
      </c>
      <c r="M94" s="54" t="s">
        <v>212</v>
      </c>
      <c r="N94" s="51">
        <v>4.65</v>
      </c>
      <c r="O94" s="65">
        <v>1165.2</v>
      </c>
      <c r="P94" s="51">
        <v>930</v>
      </c>
      <c r="Q94" s="61">
        <v>1395</v>
      </c>
      <c r="R94" s="63">
        <v>697.5</v>
      </c>
      <c r="S94" s="51">
        <v>465</v>
      </c>
      <c r="T94" s="51">
        <v>465</v>
      </c>
      <c r="U94" s="51">
        <v>930</v>
      </c>
      <c r="V94" s="61">
        <v>6044</v>
      </c>
    </row>
    <row r="95" spans="1:22" ht="15">
      <c r="A95" s="10"/>
      <c r="B95" s="10"/>
      <c r="C95" s="10"/>
      <c r="D95" s="10"/>
      <c r="E95" s="10"/>
      <c r="F95" s="10"/>
      <c r="G95" s="10"/>
      <c r="H95" s="10"/>
      <c r="I95" s="10"/>
      <c r="K95" s="58" t="s">
        <v>201</v>
      </c>
      <c r="L95" s="61">
        <f>SUM(L90:L94)</f>
        <v>111406</v>
      </c>
      <c r="M95" s="51"/>
      <c r="N95" s="51"/>
      <c r="O95" s="61">
        <f>SUM(O90:O94)</f>
        <v>46055.2</v>
      </c>
      <c r="P95" s="61">
        <f aca="true" t="shared" si="0" ref="P95:V95">SUM(P90:P94)</f>
        <v>30468.5</v>
      </c>
      <c r="Q95" s="61">
        <f t="shared" si="0"/>
        <v>29355</v>
      </c>
      <c r="R95" s="61">
        <f t="shared" si="0"/>
        <v>1128</v>
      </c>
      <c r="S95" s="61">
        <f t="shared" si="0"/>
        <v>1648.5</v>
      </c>
      <c r="T95" s="61">
        <f>SUM(T90:T94)</f>
        <v>1326</v>
      </c>
      <c r="U95" s="61">
        <f t="shared" si="0"/>
        <v>1306.5</v>
      </c>
      <c r="V95" s="61">
        <f t="shared" si="0"/>
        <v>111406</v>
      </c>
    </row>
    <row r="96" spans="1:22" ht="12.75">
      <c r="A96" s="13" t="s">
        <v>76</v>
      </c>
      <c r="B96" s="13" t="s">
        <v>77</v>
      </c>
      <c r="C96" s="13" t="s">
        <v>68</v>
      </c>
      <c r="D96" s="13" t="s">
        <v>70</v>
      </c>
      <c r="E96" s="13" t="s">
        <v>72</v>
      </c>
      <c r="F96" s="13" t="s">
        <v>78</v>
      </c>
      <c r="G96" s="13" t="s">
        <v>79</v>
      </c>
      <c r="H96" s="13" t="s">
        <v>80</v>
      </c>
      <c r="I96" s="13" t="s">
        <v>73</v>
      </c>
      <c r="K96" s="66" t="s">
        <v>208</v>
      </c>
      <c r="L96" s="61"/>
      <c r="M96" s="67" t="s">
        <v>211</v>
      </c>
      <c r="N96" s="68">
        <v>10.9</v>
      </c>
      <c r="O96" s="61">
        <v>436</v>
      </c>
      <c r="P96" s="67">
        <v>272.5</v>
      </c>
      <c r="Q96" s="61">
        <v>218</v>
      </c>
      <c r="R96" s="61">
        <v>54.5</v>
      </c>
      <c r="S96" s="61">
        <v>163.5</v>
      </c>
      <c r="T96" s="61">
        <v>109</v>
      </c>
      <c r="U96" s="67" t="s">
        <v>216</v>
      </c>
      <c r="V96" s="61"/>
    </row>
    <row r="97" spans="1:22" ht="12.75">
      <c r="A97" s="14" t="s">
        <v>81</v>
      </c>
      <c r="B97" s="15">
        <f>SUM(C97:I97)</f>
        <v>120</v>
      </c>
      <c r="C97" s="15">
        <v>40</v>
      </c>
      <c r="D97" s="15">
        <v>25</v>
      </c>
      <c r="E97" s="15">
        <v>20</v>
      </c>
      <c r="F97" s="15">
        <v>5</v>
      </c>
      <c r="G97" s="15">
        <v>15</v>
      </c>
      <c r="H97" s="15">
        <v>10</v>
      </c>
      <c r="I97" s="15">
        <v>5</v>
      </c>
      <c r="K97" s="66" t="s">
        <v>215</v>
      </c>
      <c r="L97" s="61">
        <v>111406</v>
      </c>
      <c r="M97" s="61"/>
      <c r="N97" s="61"/>
      <c r="O97" s="61">
        <f aca="true" t="shared" si="1" ref="O97:T97">SUM(O95:O96)</f>
        <v>46491.2</v>
      </c>
      <c r="P97" s="61">
        <f t="shared" si="1"/>
        <v>30741</v>
      </c>
      <c r="Q97" s="61">
        <f t="shared" si="1"/>
        <v>29573</v>
      </c>
      <c r="R97" s="61">
        <f t="shared" si="1"/>
        <v>1182.5</v>
      </c>
      <c r="S97" s="61">
        <f t="shared" si="1"/>
        <v>1812</v>
      </c>
      <c r="T97" s="61">
        <f t="shared" si="1"/>
        <v>1435</v>
      </c>
      <c r="U97" s="61">
        <v>0</v>
      </c>
      <c r="V97" s="61">
        <v>111406</v>
      </c>
    </row>
    <row r="98" spans="1:9" ht="12.75">
      <c r="A98" s="14" t="s">
        <v>82</v>
      </c>
      <c r="B98" s="15">
        <f aca="true" t="shared" si="2" ref="B98:B103">SUM(C98:I98)</f>
        <v>3400</v>
      </c>
      <c r="C98" s="15">
        <v>1700</v>
      </c>
      <c r="D98" s="15">
        <v>800</v>
      </c>
      <c r="E98" s="15">
        <v>500</v>
      </c>
      <c r="F98" s="15">
        <v>400</v>
      </c>
      <c r="G98" s="15"/>
      <c r="H98" s="15"/>
      <c r="I98" s="15"/>
    </row>
    <row r="99" spans="1:20" ht="12.75">
      <c r="A99" s="14" t="s">
        <v>83</v>
      </c>
      <c r="B99" s="15">
        <f t="shared" si="2"/>
        <v>5400</v>
      </c>
      <c r="C99" s="15">
        <v>2000</v>
      </c>
      <c r="D99" s="15">
        <v>1000</v>
      </c>
      <c r="E99" s="15">
        <v>1200</v>
      </c>
      <c r="F99" s="15">
        <v>500</v>
      </c>
      <c r="G99" s="15">
        <v>500</v>
      </c>
      <c r="H99" s="15">
        <v>100</v>
      </c>
      <c r="I99" s="15">
        <v>100</v>
      </c>
      <c r="T99" s="64">
        <f>SUM(O97:U97)</f>
        <v>111234.7</v>
      </c>
    </row>
    <row r="100" spans="1:9" ht="12.75">
      <c r="A100" s="14" t="s">
        <v>84</v>
      </c>
      <c r="B100" s="15">
        <f t="shared" si="2"/>
        <v>17400</v>
      </c>
      <c r="C100" s="15">
        <v>10000</v>
      </c>
      <c r="D100" s="15">
        <v>5000</v>
      </c>
      <c r="E100" s="15">
        <v>2000</v>
      </c>
      <c r="F100" s="15">
        <v>200</v>
      </c>
      <c r="G100" s="15">
        <v>100</v>
      </c>
      <c r="H100" s="15">
        <v>100</v>
      </c>
      <c r="I100" s="15"/>
    </row>
    <row r="101" spans="1:11" ht="12.75">
      <c r="A101" s="14" t="s">
        <v>85</v>
      </c>
      <c r="B101" s="15">
        <f t="shared" si="2"/>
        <v>1300</v>
      </c>
      <c r="C101" s="15">
        <v>250</v>
      </c>
      <c r="D101" s="15">
        <v>200</v>
      </c>
      <c r="E101" s="15">
        <v>300</v>
      </c>
      <c r="F101" s="15">
        <v>150</v>
      </c>
      <c r="G101" s="15">
        <v>100</v>
      </c>
      <c r="H101" s="15">
        <v>100</v>
      </c>
      <c r="I101" s="15">
        <v>200</v>
      </c>
      <c r="K101" s="36" t="s">
        <v>217</v>
      </c>
    </row>
    <row r="102" spans="1:9" ht="12.75">
      <c r="A102" s="14" t="s">
        <v>86</v>
      </c>
      <c r="B102" s="15">
        <f t="shared" si="2"/>
        <v>200000</v>
      </c>
      <c r="C102" s="15">
        <v>100000</v>
      </c>
      <c r="D102" s="15">
        <v>51000</v>
      </c>
      <c r="E102" s="15">
        <v>46000</v>
      </c>
      <c r="F102" s="15">
        <v>1500</v>
      </c>
      <c r="G102" s="15">
        <v>750</v>
      </c>
      <c r="H102" s="15">
        <v>750</v>
      </c>
      <c r="I102" s="15"/>
    </row>
    <row r="103" spans="1:9" ht="12.75">
      <c r="A103" s="14" t="s">
        <v>87</v>
      </c>
      <c r="B103" s="15">
        <f t="shared" si="2"/>
        <v>30000</v>
      </c>
      <c r="C103" s="15">
        <v>12000</v>
      </c>
      <c r="D103" s="15">
        <v>12000</v>
      </c>
      <c r="E103" s="15">
        <v>6000</v>
      </c>
      <c r="F103" s="15"/>
      <c r="G103" s="15"/>
      <c r="H103" s="15"/>
      <c r="I103" s="15"/>
    </row>
    <row r="104" spans="1:9" ht="12.75">
      <c r="A104" s="16"/>
      <c r="B104" s="17"/>
      <c r="C104" s="17"/>
      <c r="D104" s="17"/>
      <c r="E104" s="17"/>
      <c r="F104" s="17"/>
      <c r="G104" s="17"/>
      <c r="H104" s="17"/>
      <c r="I104" s="17"/>
    </row>
    <row r="105" spans="1:9" ht="15.75">
      <c r="A105" s="18" t="s">
        <v>88</v>
      </c>
      <c r="B105" s="9"/>
      <c r="C105" s="9"/>
      <c r="D105" s="9"/>
      <c r="E105" s="9"/>
      <c r="F105" s="9"/>
      <c r="G105" s="9"/>
      <c r="H105" s="10"/>
      <c r="I105" s="10"/>
    </row>
    <row r="106" spans="1:9" ht="14.25">
      <c r="A106" s="19" t="s">
        <v>89</v>
      </c>
      <c r="B106" s="19"/>
      <c r="C106" s="19"/>
      <c r="D106" s="19"/>
      <c r="E106" s="19"/>
      <c r="F106" s="19"/>
      <c r="G106" s="19"/>
      <c r="H106" s="19"/>
      <c r="I106" s="19"/>
    </row>
    <row r="107" spans="1:9" ht="14.25">
      <c r="A107" s="19" t="s">
        <v>90</v>
      </c>
      <c r="B107" s="19"/>
      <c r="C107" s="19"/>
      <c r="D107" s="19"/>
      <c r="E107" s="19"/>
      <c r="F107" s="19"/>
      <c r="G107" s="19"/>
      <c r="H107" s="19"/>
      <c r="I107" s="19"/>
    </row>
    <row r="110" ht="12.75">
      <c r="K110" s="36" t="s">
        <v>213</v>
      </c>
    </row>
  </sheetData>
  <sheetProtection/>
  <mergeCells count="3">
    <mergeCell ref="K47:O47"/>
    <mergeCell ref="P47:T47"/>
    <mergeCell ref="J18:N18"/>
  </mergeCells>
  <printOptions/>
  <pageMargins left="0.27" right="0.75" top="0.39" bottom="1" header="0.37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tabSelected="1" zoomScalePageLayoutView="0" workbookViewId="0" topLeftCell="A1">
      <selection activeCell="B6" sqref="B6"/>
    </sheetView>
  </sheetViews>
  <sheetFormatPr defaultColWidth="11.42187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69"/>
      <c r="C1" s="69"/>
      <c r="D1" s="73"/>
      <c r="E1" s="73"/>
      <c r="F1" s="73"/>
    </row>
    <row r="2" spans="2:6" ht="12.75">
      <c r="B2" s="69"/>
      <c r="C2" s="69"/>
      <c r="D2" s="73"/>
      <c r="E2" s="73"/>
      <c r="F2" s="73"/>
    </row>
    <row r="3" spans="2:6" ht="12.75">
      <c r="B3" s="70"/>
      <c r="C3" s="70"/>
      <c r="D3" s="74"/>
      <c r="E3" s="74"/>
      <c r="F3" s="74"/>
    </row>
    <row r="4" spans="2:6" ht="12.75">
      <c r="B4" s="70"/>
      <c r="C4" s="70"/>
      <c r="D4" s="74"/>
      <c r="E4" s="74"/>
      <c r="F4" s="74"/>
    </row>
    <row r="5" spans="2:6" ht="12.75">
      <c r="B5" s="70"/>
      <c r="C5" s="70"/>
      <c r="D5" s="74"/>
      <c r="E5" s="74"/>
      <c r="F5" s="74"/>
    </row>
    <row r="6" spans="2:6" ht="12.75">
      <c r="B6" s="69"/>
      <c r="C6" s="69"/>
      <c r="D6" s="73"/>
      <c r="E6" s="73"/>
      <c r="F6" s="73"/>
    </row>
    <row r="7" spans="2:6" ht="13.5" thickBot="1">
      <c r="B7" s="70"/>
      <c r="C7" s="70"/>
      <c r="D7" s="74"/>
      <c r="E7" s="74"/>
      <c r="F7" s="74"/>
    </row>
    <row r="8" spans="2:6" ht="13.5" thickBot="1">
      <c r="B8" s="71"/>
      <c r="C8" s="72"/>
      <c r="D8" s="75"/>
      <c r="E8" s="75"/>
      <c r="F8" s="76"/>
    </row>
    <row r="9" spans="2:6" ht="12.75">
      <c r="B9" s="70"/>
      <c r="C9" s="70"/>
      <c r="D9" s="74"/>
      <c r="E9" s="74"/>
      <c r="F9" s="74"/>
    </row>
    <row r="10" spans="2:6" ht="12.75">
      <c r="B10" s="70"/>
      <c r="C10" s="70"/>
      <c r="D10" s="74"/>
      <c r="E10" s="74"/>
      <c r="F10" s="7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Daian</dc:creator>
  <cp:keywords/>
  <dc:description/>
  <cp:lastModifiedBy>WinuE</cp:lastModifiedBy>
  <cp:lastPrinted>1999-01-16T18:36:40Z</cp:lastPrinted>
  <dcterms:created xsi:type="dcterms:W3CDTF">1998-12-13T15:34:09Z</dcterms:created>
  <dcterms:modified xsi:type="dcterms:W3CDTF">2021-09-27T12:42:02Z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ro">
    <vt:lpwstr>0</vt:lpwstr>
  </property>
  <property fmtid="{D5CDD505-2E9C-101B-9397-08002B2CF9AE}" pid="3" name="Unidad">
    <vt:lpwstr/>
  </property>
</Properties>
</file>